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9"/>
  <c r="A159"/>
  <c r="L158"/>
  <c r="J158"/>
  <c r="I158"/>
  <c r="H158"/>
  <c r="G158"/>
  <c r="F158"/>
  <c r="B149"/>
  <c r="A149"/>
  <c r="L148"/>
  <c r="L159" s="1"/>
  <c r="J148"/>
  <c r="J159" s="1"/>
  <c r="I148"/>
  <c r="I159" s="1"/>
  <c r="H148"/>
  <c r="H159" s="1"/>
  <c r="G148"/>
  <c r="G159" s="1"/>
  <c r="F148"/>
  <c r="F159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1"/>
  <c r="A121"/>
  <c r="L120"/>
  <c r="J120"/>
  <c r="I120"/>
  <c r="H120"/>
  <c r="G120"/>
  <c r="F120"/>
  <c r="B111"/>
  <c r="A111"/>
  <c r="L110"/>
  <c r="L121" s="1"/>
  <c r="J110"/>
  <c r="J121" s="1"/>
  <c r="I110"/>
  <c r="I121" s="1"/>
  <c r="H110"/>
  <c r="H121" s="1"/>
  <c r="G110"/>
  <c r="G121" s="1"/>
  <c r="F110"/>
  <c r="F121" s="1"/>
  <c r="B102"/>
  <c r="A102"/>
  <c r="L101"/>
  <c r="J101"/>
  <c r="I101"/>
  <c r="H101"/>
  <c r="G101"/>
  <c r="F101"/>
  <c r="B92"/>
  <c r="A92"/>
  <c r="L91"/>
  <c r="L102" s="1"/>
  <c r="J91"/>
  <c r="J102" s="1"/>
  <c r="I91"/>
  <c r="I102" s="1"/>
  <c r="H91"/>
  <c r="H102" s="1"/>
  <c r="G91"/>
  <c r="G102" s="1"/>
  <c r="F91"/>
  <c r="F102" s="1"/>
  <c r="B83"/>
  <c r="A83"/>
  <c r="L82"/>
  <c r="J82"/>
  <c r="I82"/>
  <c r="H82"/>
  <c r="G82"/>
  <c r="F82"/>
  <c r="B73"/>
  <c r="A73"/>
  <c r="L72"/>
  <c r="L83" s="1"/>
  <c r="J72"/>
  <c r="J83" s="1"/>
  <c r="I72"/>
  <c r="I83" s="1"/>
  <c r="H72"/>
  <c r="H83" s="1"/>
  <c r="G72"/>
  <c r="G83" s="1"/>
  <c r="F72"/>
  <c r="F83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J198" l="1"/>
  <c r="H198"/>
  <c r="G198"/>
  <c r="L198"/>
  <c r="F198"/>
  <c r="I198"/>
</calcChain>
</file>

<file path=xl/sharedStrings.xml><?xml version="1.0" encoding="utf-8"?>
<sst xmlns="http://schemas.openxmlformats.org/spreadsheetml/2006/main" count="238" uniqueCount="83">
  <si>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</si>
  <si>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</si>
  <si>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</si>
  <si>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</si>
  <si>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</si>
  <si>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</si>
  <si>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</si>
  <si>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</si>
  <si>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</si>
  <si>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</si>
  <si>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</si>
  <si>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</si>
  <si>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</si>
  <si>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</si>
  <si>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</si>
  <si>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</si>
  <si>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</si>
  <si>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</si>
  <si>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</si>
  <si>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</si>
  <si>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</si>
  <si>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</si>
  <si>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</si>
  <si>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</si>
  <si>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</si>
  <si>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</si>
  <si>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</si>
  <si>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</si>
  <si>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</si>
  <si>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</si>
  <si>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</si>
  <si>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</si>
  <si>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</si>
  <si>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</si>
  <si>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</si>
  <si>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</si>
  <si>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</si>
  <si>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</si>
  <si>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</si>
  <si>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 сливочным</t>
  </si>
  <si>
    <t xml:space="preserve">Чай с сахаром </t>
  </si>
  <si>
    <t>Хлеб пшеничный</t>
  </si>
  <si>
    <t>Бутерброд горячий с сыром</t>
  </si>
  <si>
    <t>Печенье</t>
  </si>
  <si>
    <t>Йогурт</t>
  </si>
  <si>
    <t>Пюре картофельное, тефтели мясо-крупяные (ежики)</t>
  </si>
  <si>
    <t>Компот из смеси сухофруктов</t>
  </si>
  <si>
    <t>Хлеб пшенично-ржаной</t>
  </si>
  <si>
    <t xml:space="preserve">Помидор свежий </t>
  </si>
  <si>
    <t>Макаронные изделия отварные, птица тушеная в сметанном соусе</t>
  </si>
  <si>
    <t xml:space="preserve">Какао с молоком </t>
  </si>
  <si>
    <t>Хлеб ржаной</t>
  </si>
  <si>
    <t>Бутерброд с повидлом</t>
  </si>
  <si>
    <t>Яблоко</t>
  </si>
  <si>
    <t>202.1</t>
  </si>
  <si>
    <t>Запеканка из творога с морковью с соусом</t>
  </si>
  <si>
    <t>Чай с молоком</t>
  </si>
  <si>
    <t>Кондитерское изделие без крема</t>
  </si>
  <si>
    <t>Сыр (порциями)</t>
  </si>
  <si>
    <t>Каша гречневая рассыпчатая, котлеты</t>
  </si>
  <si>
    <t>Кисель</t>
  </si>
  <si>
    <t xml:space="preserve">Хлеб ржаной </t>
  </si>
  <si>
    <t>Винегрет овощной</t>
  </si>
  <si>
    <t>плов из птицы</t>
  </si>
  <si>
    <t>компот из смеси сухофруктов</t>
  </si>
  <si>
    <t xml:space="preserve">Хлеб пшенчно-ржаной </t>
  </si>
  <si>
    <t>Салат из белокочаной капусты</t>
  </si>
  <si>
    <t>йогурт</t>
  </si>
  <si>
    <t>Каша рисовая с маслом сливочным</t>
  </si>
  <si>
    <t>Чай с сахаром и лимоном</t>
  </si>
  <si>
    <t>Яблоки</t>
  </si>
  <si>
    <t>Биточки из кур,капуста тушеная</t>
  </si>
  <si>
    <t>соки фруктовые и ягодные</t>
  </si>
  <si>
    <t>Рыба запеченая с картофелем</t>
  </si>
  <si>
    <t>Салат из помидор и огурцов</t>
  </si>
  <si>
    <t xml:space="preserve">Омлет натуральный </t>
  </si>
  <si>
    <t>Чай с сахаром</t>
  </si>
  <si>
    <t>Батон</t>
  </si>
  <si>
    <t>Масло (ПОРЦИЯМИ)</t>
  </si>
  <si>
    <t>МБОУ "Ириклинская СОШ" Гайский городской округ Оренбургская облать</t>
  </si>
  <si>
    <t>директор</t>
  </si>
  <si>
    <t>Важенина О.В.</t>
  </si>
  <si>
    <t>Хлеб пшенчно-ржаной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</si>
</sst>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2" fontId="0" fillId="4" borderId="17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79</v>
      </c>
      <c r="D1" s="86"/>
      <c r="E1" s="86"/>
      <c r="F1" s="12" t="s">
        <v>16</v>
      </c>
      <c r="G1" s="2" t="s">
        <v>17</v>
      </c>
      <c r="H1" s="87" t="s">
        <v>80</v>
      </c>
      <c r="I1" s="87"/>
      <c r="J1" s="87"/>
      <c r="K1" s="87"/>
    </row>
    <row r="2" spans="1:12" ht="18">
      <c r="A2" s="35" t="s">
        <v>6</v>
      </c>
      <c r="C2" s="2"/>
      <c r="G2" s="2" t="s">
        <v>18</v>
      </c>
      <c r="H2" s="87" t="s">
        <v>81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16</v>
      </c>
      <c r="I3" s="45">
        <v>12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200</v>
      </c>
      <c r="G6" s="54">
        <v>6.8</v>
      </c>
      <c r="H6" s="54">
        <v>7.3</v>
      </c>
      <c r="I6" s="56">
        <v>33.6</v>
      </c>
      <c r="J6" s="54">
        <v>228.1</v>
      </c>
      <c r="K6" s="67">
        <v>189</v>
      </c>
      <c r="L6" s="54">
        <v>19.8</v>
      </c>
    </row>
    <row r="7" spans="1:12" ht="15">
      <c r="A7" s="23"/>
      <c r="B7" s="15"/>
      <c r="C7" s="11"/>
      <c r="D7" s="6"/>
      <c r="E7" s="53"/>
      <c r="F7" s="51"/>
      <c r="G7" s="54"/>
      <c r="H7" s="54"/>
      <c r="I7" s="56"/>
      <c r="J7" s="54"/>
      <c r="K7" s="68"/>
      <c r="L7" s="54"/>
    </row>
    <row r="8" spans="1:12" ht="15">
      <c r="A8" s="23"/>
      <c r="B8" s="15"/>
      <c r="C8" s="11"/>
      <c r="D8" s="7" t="s">
        <v>22</v>
      </c>
      <c r="E8" s="53" t="s">
        <v>40</v>
      </c>
      <c r="F8" s="51">
        <v>200</v>
      </c>
      <c r="G8" s="55">
        <v>0.2</v>
      </c>
      <c r="H8" s="55">
        <v>1</v>
      </c>
      <c r="I8" s="57">
        <v>16.7</v>
      </c>
      <c r="J8" s="55">
        <v>66.599999999999994</v>
      </c>
      <c r="K8" s="65">
        <v>430</v>
      </c>
      <c r="L8" s="55">
        <v>2.9</v>
      </c>
    </row>
    <row r="9" spans="1:12" ht="15">
      <c r="A9" s="23"/>
      <c r="B9" s="15"/>
      <c r="C9" s="11"/>
      <c r="D9" s="7" t="s">
        <v>23</v>
      </c>
      <c r="E9" s="50" t="s">
        <v>41</v>
      </c>
      <c r="F9" s="51">
        <v>20</v>
      </c>
      <c r="G9" s="55">
        <v>1.5</v>
      </c>
      <c r="H9" s="55">
        <v>0.1</v>
      </c>
      <c r="I9" s="57">
        <v>10</v>
      </c>
      <c r="J9" s="55">
        <v>47.4</v>
      </c>
      <c r="K9" s="65"/>
      <c r="L9" s="55">
        <v>1.08</v>
      </c>
    </row>
    <row r="10" spans="1:12" ht="15">
      <c r="A10" s="23"/>
      <c r="B10" s="15"/>
      <c r="C10" s="11"/>
      <c r="D10" s="7" t="s">
        <v>24</v>
      </c>
      <c r="E10" s="50"/>
      <c r="F10" s="51"/>
      <c r="G10" s="55"/>
      <c r="H10" s="55"/>
      <c r="I10" s="57"/>
      <c r="J10" s="55"/>
      <c r="K10" s="65"/>
      <c r="L10" s="55"/>
    </row>
    <row r="11" spans="1:12" ht="15">
      <c r="A11" s="23"/>
      <c r="B11" s="15"/>
      <c r="C11" s="11"/>
      <c r="D11" s="6"/>
      <c r="E11" s="50" t="s">
        <v>42</v>
      </c>
      <c r="F11" s="51">
        <v>60</v>
      </c>
      <c r="G11" s="55">
        <v>7.5</v>
      </c>
      <c r="H11" s="55">
        <v>11.2</v>
      </c>
      <c r="I11" s="57">
        <v>14.1</v>
      </c>
      <c r="J11" s="55">
        <v>187</v>
      </c>
      <c r="K11" s="65">
        <v>11</v>
      </c>
      <c r="L11" s="55">
        <v>16.8</v>
      </c>
    </row>
    <row r="12" spans="1:12" ht="15">
      <c r="A12" s="23"/>
      <c r="B12" s="15"/>
      <c r="C12" s="11"/>
      <c r="D12" s="6"/>
      <c r="E12" s="50" t="s">
        <v>43</v>
      </c>
      <c r="F12" s="51">
        <v>60</v>
      </c>
      <c r="G12" s="55">
        <v>3.5</v>
      </c>
      <c r="H12" s="55">
        <v>2.8</v>
      </c>
      <c r="I12" s="57">
        <v>45</v>
      </c>
      <c r="J12" s="55">
        <v>219.6</v>
      </c>
      <c r="K12" s="41"/>
      <c r="L12" s="60">
        <v>12.3</v>
      </c>
    </row>
    <row r="13" spans="1:12" ht="15.75" thickBot="1">
      <c r="A13" s="23"/>
      <c r="B13" s="15"/>
      <c r="C13" s="11"/>
      <c r="D13" s="6"/>
      <c r="E13" s="52" t="s">
        <v>44</v>
      </c>
      <c r="F13" s="51">
        <v>200</v>
      </c>
      <c r="G13" s="55">
        <v>5.6</v>
      </c>
      <c r="H13" s="55">
        <v>5</v>
      </c>
      <c r="I13" s="57">
        <v>9</v>
      </c>
      <c r="J13" s="55">
        <v>113</v>
      </c>
      <c r="K13" s="41"/>
      <c r="L13" s="69">
        <v>15</v>
      </c>
    </row>
    <row r="14" spans="1:12" ht="15">
      <c r="A14" s="24"/>
      <c r="B14" s="17"/>
      <c r="C14" s="8"/>
      <c r="D14" s="18" t="s">
        <v>33</v>
      </c>
      <c r="E14" s="9"/>
      <c r="F14" s="19">
        <f>SUM(F6:F13)</f>
        <v>740</v>
      </c>
      <c r="G14" s="19">
        <f t="shared" ref="G14:J14" si="0">SUM(G6:G13)</f>
        <v>25.1</v>
      </c>
      <c r="H14" s="19">
        <f t="shared" si="0"/>
        <v>27.400000000000002</v>
      </c>
      <c r="I14" s="19">
        <f t="shared" si="0"/>
        <v>128.39999999999998</v>
      </c>
      <c r="J14" s="19">
        <f t="shared" si="0"/>
        <v>861.69999999999993</v>
      </c>
      <c r="K14" s="25"/>
      <c r="L14" s="19">
        <f t="shared" ref="L14" si="1">SUM(L6:L13)</f>
        <v>67.88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>
      <c r="A25" s="29">
        <f>A6</f>
        <v>1</v>
      </c>
      <c r="B25" s="30">
        <f>B6</f>
        <v>1</v>
      </c>
      <c r="C25" s="88" t="s">
        <v>4</v>
      </c>
      <c r="D25" s="89"/>
      <c r="E25" s="31"/>
      <c r="F25" s="32">
        <f>F14+F24</f>
        <v>740</v>
      </c>
      <c r="G25" s="32">
        <f t="shared" ref="G25:J25" si="4">G14+G24</f>
        <v>25.1</v>
      </c>
      <c r="H25" s="32">
        <f t="shared" si="4"/>
        <v>27.400000000000002</v>
      </c>
      <c r="I25" s="32">
        <f t="shared" si="4"/>
        <v>128.39999999999998</v>
      </c>
      <c r="J25" s="32">
        <f t="shared" si="4"/>
        <v>861.69999999999993</v>
      </c>
      <c r="K25" s="32"/>
      <c r="L25" s="32">
        <f t="shared" ref="L25" si="5">L14+L24</f>
        <v>67.88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50" t="s">
        <v>45</v>
      </c>
      <c r="F26" s="51">
        <v>270</v>
      </c>
      <c r="G26" s="55">
        <v>12.4</v>
      </c>
      <c r="H26" s="55">
        <v>16</v>
      </c>
      <c r="I26" s="57">
        <v>28.2</v>
      </c>
      <c r="J26" s="55">
        <v>389.5</v>
      </c>
      <c r="K26" s="65">
        <v>312</v>
      </c>
      <c r="L26" s="62">
        <v>45.5</v>
      </c>
    </row>
    <row r="27" spans="1:12" ht="15">
      <c r="A27" s="14"/>
      <c r="B27" s="15"/>
      <c r="C27" s="11"/>
      <c r="D27" s="6"/>
      <c r="E27" s="58"/>
      <c r="F27" s="59"/>
      <c r="G27" s="60"/>
      <c r="H27" s="60"/>
      <c r="I27" s="61"/>
      <c r="J27" s="60"/>
      <c r="K27" s="66"/>
      <c r="L27" s="63"/>
    </row>
    <row r="28" spans="1:12" ht="15">
      <c r="A28" s="14"/>
      <c r="B28" s="15"/>
      <c r="C28" s="11"/>
      <c r="D28" s="7" t="s">
        <v>22</v>
      </c>
      <c r="E28" s="58" t="s">
        <v>46</v>
      </c>
      <c r="F28" s="59">
        <v>200</v>
      </c>
      <c r="G28" s="60">
        <v>0</v>
      </c>
      <c r="H28" s="60">
        <v>0</v>
      </c>
      <c r="I28" s="61">
        <v>16.2</v>
      </c>
      <c r="J28" s="60">
        <v>64.599999999999994</v>
      </c>
      <c r="K28" s="66">
        <v>349</v>
      </c>
      <c r="L28" s="63">
        <v>6.6</v>
      </c>
    </row>
    <row r="29" spans="1:12" ht="15">
      <c r="A29" s="14"/>
      <c r="B29" s="15"/>
      <c r="C29" s="11"/>
      <c r="D29" s="7" t="s">
        <v>23</v>
      </c>
      <c r="E29" s="50" t="s">
        <v>47</v>
      </c>
      <c r="F29" s="51">
        <v>40</v>
      </c>
      <c r="G29" s="55">
        <v>2.8</v>
      </c>
      <c r="H29" s="55">
        <v>0.3</v>
      </c>
      <c r="I29" s="57">
        <v>18.5</v>
      </c>
      <c r="J29" s="55">
        <v>48.5</v>
      </c>
      <c r="K29" s="41"/>
      <c r="L29" s="62">
        <v>1.8</v>
      </c>
    </row>
    <row r="30" spans="1:12" ht="15">
      <c r="A30" s="14"/>
      <c r="B30" s="15"/>
      <c r="C30" s="11"/>
      <c r="D30" s="7" t="s">
        <v>24</v>
      </c>
      <c r="E30" s="48"/>
      <c r="F30" s="49"/>
      <c r="G30" s="54"/>
      <c r="H30" s="54"/>
      <c r="I30" s="56"/>
      <c r="J30" s="54"/>
      <c r="K30" s="41"/>
      <c r="L30" s="64"/>
    </row>
    <row r="31" spans="1:12" ht="15">
      <c r="A31" s="14"/>
      <c r="B31" s="15"/>
      <c r="C31" s="11"/>
      <c r="D31" s="6"/>
      <c r="E31" s="48" t="s">
        <v>48</v>
      </c>
      <c r="F31" s="49">
        <v>60</v>
      </c>
      <c r="G31" s="54">
        <v>0.7</v>
      </c>
      <c r="H31" s="54">
        <v>0.1</v>
      </c>
      <c r="I31" s="56">
        <v>2.2999999999999998</v>
      </c>
      <c r="J31" s="54">
        <v>14.5</v>
      </c>
      <c r="K31" s="41"/>
      <c r="L31" s="64">
        <v>14.4</v>
      </c>
    </row>
    <row r="32" spans="1:12" ht="1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15.899999999999999</v>
      </c>
      <c r="H33" s="19">
        <f t="shared" ref="H33" si="7">SUM(H26:H32)</f>
        <v>16.400000000000002</v>
      </c>
      <c r="I33" s="19">
        <f t="shared" ref="I33" si="8">SUM(I26:I32)</f>
        <v>65.2</v>
      </c>
      <c r="J33" s="19">
        <f t="shared" ref="J33:L33" si="9">SUM(J26:J32)</f>
        <v>517.1</v>
      </c>
      <c r="K33" s="25"/>
      <c r="L33" s="19">
        <f t="shared" si="9"/>
        <v>68.3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7" t="s">
        <v>32</v>
      </c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>
      <c r="A44" s="33">
        <f>A26</f>
        <v>1</v>
      </c>
      <c r="B44" s="33">
        <f>B26</f>
        <v>2</v>
      </c>
      <c r="C44" s="88" t="s">
        <v>4</v>
      </c>
      <c r="D44" s="89"/>
      <c r="E44" s="31"/>
      <c r="F44" s="32">
        <f>F33+F43</f>
        <v>570</v>
      </c>
      <c r="G44" s="32">
        <f t="shared" ref="G44" si="14">G33+G43</f>
        <v>15.899999999999999</v>
      </c>
      <c r="H44" s="32">
        <f t="shared" ref="H44" si="15">H33+H43</f>
        <v>16.400000000000002</v>
      </c>
      <c r="I44" s="32">
        <f t="shared" ref="I44" si="16">I33+I43</f>
        <v>65.2</v>
      </c>
      <c r="J44" s="32">
        <f t="shared" ref="J44:L44" si="17">J33+J43</f>
        <v>517.1</v>
      </c>
      <c r="K44" s="32"/>
      <c r="L44" s="32">
        <f t="shared" si="17"/>
        <v>68.3</v>
      </c>
    </row>
    <row r="45" spans="1:12" ht="30">
      <c r="A45" s="20">
        <v>1</v>
      </c>
      <c r="B45" s="21">
        <v>3</v>
      </c>
      <c r="C45" s="22" t="s">
        <v>20</v>
      </c>
      <c r="D45" s="5" t="s">
        <v>21</v>
      </c>
      <c r="E45" s="50" t="s">
        <v>49</v>
      </c>
      <c r="F45" s="51">
        <v>270</v>
      </c>
      <c r="G45" s="55">
        <v>12.6</v>
      </c>
      <c r="H45" s="55">
        <v>101</v>
      </c>
      <c r="I45" s="57">
        <v>43.3</v>
      </c>
      <c r="J45" s="55">
        <v>310.45</v>
      </c>
      <c r="K45" s="74" t="s">
        <v>54</v>
      </c>
      <c r="L45" s="62">
        <v>31.19</v>
      </c>
    </row>
    <row r="46" spans="1:12" ht="15">
      <c r="A46" s="23"/>
      <c r="B46" s="15"/>
      <c r="C46" s="11"/>
      <c r="D46" s="6"/>
      <c r="E46" s="50"/>
      <c r="F46" s="51"/>
      <c r="G46" s="55"/>
      <c r="H46" s="55"/>
      <c r="I46" s="57"/>
      <c r="J46" s="55"/>
      <c r="K46" s="74"/>
      <c r="L46" s="62"/>
    </row>
    <row r="47" spans="1:12" ht="15">
      <c r="A47" s="23"/>
      <c r="B47" s="15"/>
      <c r="C47" s="11"/>
      <c r="D47" s="7" t="s">
        <v>22</v>
      </c>
      <c r="E47" s="50" t="s">
        <v>50</v>
      </c>
      <c r="F47" s="51">
        <v>200</v>
      </c>
      <c r="G47" s="55">
        <v>3.8</v>
      </c>
      <c r="H47" s="55">
        <v>3</v>
      </c>
      <c r="I47" s="57">
        <v>21.3</v>
      </c>
      <c r="J47" s="55">
        <v>128.30000000000001</v>
      </c>
      <c r="K47" s="65">
        <v>382</v>
      </c>
      <c r="L47" s="62">
        <v>9.84</v>
      </c>
    </row>
    <row r="48" spans="1:12" ht="15">
      <c r="A48" s="23"/>
      <c r="B48" s="15"/>
      <c r="C48" s="11"/>
      <c r="D48" s="7" t="s">
        <v>23</v>
      </c>
      <c r="E48" s="50" t="s">
        <v>51</v>
      </c>
      <c r="F48" s="51">
        <v>20</v>
      </c>
      <c r="G48" s="55">
        <v>1.3</v>
      </c>
      <c r="H48" s="55">
        <v>0.2</v>
      </c>
      <c r="I48" s="57">
        <v>8.5</v>
      </c>
      <c r="J48" s="55">
        <v>40.799999999999997</v>
      </c>
      <c r="K48" s="65"/>
      <c r="L48" s="62">
        <v>0.92</v>
      </c>
    </row>
    <row r="49" spans="1:12" ht="15.75" thickBot="1">
      <c r="A49" s="23"/>
      <c r="B49" s="15"/>
      <c r="C49" s="11"/>
      <c r="D49" s="7" t="s">
        <v>24</v>
      </c>
      <c r="E49" s="70" t="s">
        <v>53</v>
      </c>
      <c r="F49" s="71">
        <v>110</v>
      </c>
      <c r="G49" s="69">
        <v>0.4</v>
      </c>
      <c r="H49" s="69">
        <v>0.4</v>
      </c>
      <c r="I49" s="72">
        <v>10.5</v>
      </c>
      <c r="J49" s="69">
        <v>48.8</v>
      </c>
      <c r="K49" s="41"/>
      <c r="L49" s="73">
        <v>19.95</v>
      </c>
    </row>
    <row r="50" spans="1:12" ht="15">
      <c r="A50" s="23"/>
      <c r="B50" s="15"/>
      <c r="C50" s="11"/>
      <c r="D50" s="6"/>
      <c r="E50" s="48" t="s">
        <v>52</v>
      </c>
      <c r="F50" s="49">
        <v>50</v>
      </c>
      <c r="G50" s="54">
        <v>2.5</v>
      </c>
      <c r="H50" s="54">
        <v>0.3</v>
      </c>
      <c r="I50" s="56">
        <v>27.9</v>
      </c>
      <c r="J50" s="54">
        <v>124.5</v>
      </c>
      <c r="K50" s="68">
        <v>2</v>
      </c>
      <c r="L50" s="64">
        <v>5.74</v>
      </c>
    </row>
    <row r="51" spans="1:12" ht="15">
      <c r="A51" s="23"/>
      <c r="B51" s="15"/>
      <c r="C51" s="11"/>
      <c r="D51" s="6"/>
      <c r="E51" s="48"/>
      <c r="F51" s="49"/>
      <c r="G51" s="54"/>
      <c r="H51" s="54"/>
      <c r="I51" s="56"/>
      <c r="J51" s="54"/>
      <c r="K51" s="68"/>
      <c r="L51" s="64"/>
    </row>
    <row r="52" spans="1:12" ht="15">
      <c r="A52" s="24"/>
      <c r="B52" s="17"/>
      <c r="C52" s="8"/>
      <c r="D52" s="18" t="s">
        <v>33</v>
      </c>
      <c r="E52" s="9"/>
      <c r="F52" s="19">
        <f>SUM(F45:F51)</f>
        <v>650</v>
      </c>
      <c r="G52" s="19">
        <f t="shared" ref="G52" si="18">SUM(G45:G51)</f>
        <v>20.599999999999998</v>
      </c>
      <c r="H52" s="19">
        <f t="shared" ref="H52" si="19">SUM(H45:H51)</f>
        <v>104.9</v>
      </c>
      <c r="I52" s="19">
        <f t="shared" ref="I52" si="20">SUM(I45:I51)</f>
        <v>111.5</v>
      </c>
      <c r="J52" s="19">
        <f t="shared" ref="J52:L52" si="21">SUM(J45:J51)</f>
        <v>652.85</v>
      </c>
      <c r="K52" s="25"/>
      <c r="L52" s="19">
        <f t="shared" si="21"/>
        <v>67.64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>
      <c r="A63" s="29">
        <f>A45</f>
        <v>1</v>
      </c>
      <c r="B63" s="30">
        <f>B45</f>
        <v>3</v>
      </c>
      <c r="C63" s="88" t="s">
        <v>4</v>
      </c>
      <c r="D63" s="89"/>
      <c r="E63" s="31"/>
      <c r="F63" s="32">
        <f>F52+F62</f>
        <v>650</v>
      </c>
      <c r="G63" s="32">
        <f t="shared" ref="G63" si="26">G52+G62</f>
        <v>20.599999999999998</v>
      </c>
      <c r="H63" s="32">
        <f t="shared" ref="H63" si="27">H52+H62</f>
        <v>104.9</v>
      </c>
      <c r="I63" s="32">
        <f t="shared" ref="I63" si="28">I52+I62</f>
        <v>111.5</v>
      </c>
      <c r="J63" s="32">
        <f t="shared" ref="J63:L63" si="29">J52+J62</f>
        <v>652.85</v>
      </c>
      <c r="K63" s="32"/>
      <c r="L63" s="32">
        <f t="shared" si="29"/>
        <v>67.64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0" t="s">
        <v>55</v>
      </c>
      <c r="F64" s="51">
        <v>180</v>
      </c>
      <c r="G64" s="62">
        <v>14.8</v>
      </c>
      <c r="H64" s="62">
        <v>10.7</v>
      </c>
      <c r="I64" s="75">
        <v>27.1</v>
      </c>
      <c r="J64" s="62">
        <v>266.7</v>
      </c>
      <c r="K64" s="65">
        <v>224</v>
      </c>
      <c r="L64" s="62">
        <v>25.5</v>
      </c>
    </row>
    <row r="65" spans="1:12" ht="15">
      <c r="A65" s="23"/>
      <c r="B65" s="15"/>
      <c r="C65" s="11"/>
      <c r="D65" s="6"/>
      <c r="E65" s="50"/>
      <c r="F65" s="51"/>
      <c r="G65" s="62"/>
      <c r="H65" s="62"/>
      <c r="I65" s="75"/>
      <c r="J65" s="62"/>
      <c r="K65" s="65"/>
      <c r="L65" s="62"/>
    </row>
    <row r="66" spans="1:12" ht="15">
      <c r="A66" s="23"/>
      <c r="B66" s="15"/>
      <c r="C66" s="11"/>
      <c r="D66" s="7" t="s">
        <v>22</v>
      </c>
      <c r="E66" s="50" t="s">
        <v>56</v>
      </c>
      <c r="F66" s="51">
        <v>200</v>
      </c>
      <c r="G66" s="62">
        <v>3.5</v>
      </c>
      <c r="H66" s="62">
        <v>0</v>
      </c>
      <c r="I66" s="75">
        <v>15.1</v>
      </c>
      <c r="J66" s="62">
        <v>102.7</v>
      </c>
      <c r="K66" s="65">
        <v>378</v>
      </c>
      <c r="L66" s="62">
        <v>9.15</v>
      </c>
    </row>
    <row r="67" spans="1:12" ht="15">
      <c r="A67" s="23"/>
      <c r="B67" s="15"/>
      <c r="C67" s="11"/>
      <c r="D67" s="7" t="s">
        <v>23</v>
      </c>
      <c r="E67" s="50" t="s">
        <v>41</v>
      </c>
      <c r="F67" s="51">
        <v>20</v>
      </c>
      <c r="G67" s="62">
        <v>1.5</v>
      </c>
      <c r="H67" s="62">
        <v>0.1</v>
      </c>
      <c r="I67" s="75">
        <v>10</v>
      </c>
      <c r="J67" s="62">
        <v>47.4</v>
      </c>
      <c r="K67" s="41"/>
      <c r="L67" s="62">
        <v>1.28</v>
      </c>
    </row>
    <row r="68" spans="1:12" ht="15">
      <c r="A68" s="23"/>
      <c r="B68" s="15"/>
      <c r="C68" s="11"/>
      <c r="D68" s="7" t="s">
        <v>24</v>
      </c>
      <c r="E68" s="58" t="s">
        <v>53</v>
      </c>
      <c r="F68" s="59">
        <v>100</v>
      </c>
      <c r="G68" s="63">
        <v>0.4</v>
      </c>
      <c r="H68" s="63">
        <v>0.4</v>
      </c>
      <c r="I68" s="76">
        <v>9.8000000000000007</v>
      </c>
      <c r="J68" s="63">
        <v>44.4</v>
      </c>
      <c r="K68" s="41"/>
      <c r="L68" s="63">
        <v>15.25</v>
      </c>
    </row>
    <row r="69" spans="1:12" ht="15">
      <c r="A69" s="23"/>
      <c r="B69" s="15"/>
      <c r="C69" s="11"/>
      <c r="D69" s="6"/>
      <c r="E69" s="58" t="s">
        <v>58</v>
      </c>
      <c r="F69" s="59">
        <v>15</v>
      </c>
      <c r="G69" s="62">
        <v>3.5</v>
      </c>
      <c r="H69" s="62">
        <v>4.5</v>
      </c>
      <c r="I69" s="75">
        <v>0</v>
      </c>
      <c r="J69" s="62">
        <v>54.5</v>
      </c>
      <c r="K69" s="41"/>
      <c r="L69" s="62">
        <v>9.26</v>
      </c>
    </row>
    <row r="70" spans="1:12" ht="15">
      <c r="A70" s="23"/>
      <c r="B70" s="15"/>
      <c r="C70" s="11"/>
      <c r="D70" s="6"/>
      <c r="E70" s="50" t="s">
        <v>57</v>
      </c>
      <c r="F70" s="51">
        <v>30</v>
      </c>
      <c r="G70" s="62">
        <v>0.8</v>
      </c>
      <c r="H70" s="62">
        <v>1</v>
      </c>
      <c r="I70" s="75">
        <v>23.2</v>
      </c>
      <c r="J70" s="62">
        <v>106.2</v>
      </c>
      <c r="K70" s="41"/>
      <c r="L70" s="62">
        <v>7.09</v>
      </c>
    </row>
    <row r="71" spans="1:12" ht="15">
      <c r="A71" s="23"/>
      <c r="B71" s="15"/>
      <c r="C71" s="11"/>
      <c r="D71" s="6"/>
      <c r="E71" s="58"/>
      <c r="F71" s="59"/>
      <c r="G71" s="63"/>
      <c r="H71" s="63"/>
      <c r="I71" s="76"/>
      <c r="J71" s="63"/>
      <c r="K71" s="41"/>
      <c r="L71" s="63"/>
    </row>
    <row r="72" spans="1:12" ht="15">
      <c r="A72" s="24"/>
      <c r="B72" s="17"/>
      <c r="C72" s="8"/>
      <c r="D72" s="18" t="s">
        <v>33</v>
      </c>
      <c r="E72" s="9"/>
      <c r="F72" s="19">
        <f>SUM(F64:F71)</f>
        <v>545</v>
      </c>
      <c r="G72" s="19">
        <f t="shared" ref="G72" si="30">SUM(G64:G71)</f>
        <v>24.5</v>
      </c>
      <c r="H72" s="19">
        <f t="shared" ref="H72" si="31">SUM(H64:H71)</f>
        <v>16.7</v>
      </c>
      <c r="I72" s="19">
        <f t="shared" ref="I72" si="32">SUM(I64:I71)</f>
        <v>85.2</v>
      </c>
      <c r="J72" s="19">
        <f t="shared" ref="J72:L72" si="33">SUM(J64:J71)</f>
        <v>621.9</v>
      </c>
      <c r="K72" s="25"/>
      <c r="L72" s="19">
        <f t="shared" si="33"/>
        <v>67.53</v>
      </c>
    </row>
    <row r="73" spans="1:12" ht="1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27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28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29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30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7" t="s">
        <v>31</v>
      </c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7" t="s">
        <v>32</v>
      </c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34">SUM(G73:G81)</f>
        <v>0</v>
      </c>
      <c r="H82" s="19">
        <f t="shared" ref="H82" si="35">SUM(H73:H81)</f>
        <v>0</v>
      </c>
      <c r="I82" s="19">
        <f t="shared" ref="I82" si="36">SUM(I73:I81)</f>
        <v>0</v>
      </c>
      <c r="J82" s="19">
        <f t="shared" ref="J82:L82" si="37">SUM(J73:J81)</f>
        <v>0</v>
      </c>
      <c r="K82" s="25"/>
      <c r="L82" s="19">
        <f t="shared" si="37"/>
        <v>0</v>
      </c>
    </row>
    <row r="83" spans="1:12" ht="15.75" customHeight="1" thickBot="1">
      <c r="A83" s="29">
        <f>A64</f>
        <v>1</v>
      </c>
      <c r="B83" s="30">
        <f>B64</f>
        <v>4</v>
      </c>
      <c r="C83" s="88" t="s">
        <v>4</v>
      </c>
      <c r="D83" s="89"/>
      <c r="E83" s="31"/>
      <c r="F83" s="32">
        <f>F72+F82</f>
        <v>545</v>
      </c>
      <c r="G83" s="32">
        <f t="shared" ref="G83" si="38">G72+G82</f>
        <v>24.5</v>
      </c>
      <c r="H83" s="32">
        <f t="shared" ref="H83" si="39">H72+H82</f>
        <v>16.7</v>
      </c>
      <c r="I83" s="32">
        <f t="shared" ref="I83" si="40">I72+I82</f>
        <v>85.2</v>
      </c>
      <c r="J83" s="32">
        <f t="shared" ref="J83:L83" si="41">J72+J82</f>
        <v>621.9</v>
      </c>
      <c r="K83" s="32"/>
      <c r="L83" s="32">
        <f t="shared" si="41"/>
        <v>67.53</v>
      </c>
    </row>
    <row r="84" spans="1:12" ht="15">
      <c r="A84" s="20">
        <v>1</v>
      </c>
      <c r="B84" s="21">
        <v>5</v>
      </c>
      <c r="C84" s="22" t="s">
        <v>20</v>
      </c>
      <c r="D84" s="5" t="s">
        <v>21</v>
      </c>
      <c r="E84" s="50" t="s">
        <v>59</v>
      </c>
      <c r="F84" s="51">
        <v>260</v>
      </c>
      <c r="G84" s="62">
        <v>19.899999999999999</v>
      </c>
      <c r="H84" s="62">
        <v>20.3</v>
      </c>
      <c r="I84" s="75">
        <v>47</v>
      </c>
      <c r="J84" s="62">
        <v>450.2</v>
      </c>
      <c r="K84" s="65">
        <v>323</v>
      </c>
      <c r="L84" s="62">
        <v>34.97</v>
      </c>
    </row>
    <row r="85" spans="1:12" ht="15">
      <c r="A85" s="23"/>
      <c r="B85" s="15"/>
      <c r="C85" s="11"/>
      <c r="D85" s="6"/>
      <c r="E85" s="50"/>
      <c r="F85" s="51"/>
      <c r="G85" s="62"/>
      <c r="H85" s="62"/>
      <c r="I85" s="75"/>
      <c r="J85" s="62"/>
      <c r="K85" s="65"/>
      <c r="L85" s="62"/>
    </row>
    <row r="86" spans="1:12" ht="15">
      <c r="A86" s="23"/>
      <c r="B86" s="15"/>
      <c r="C86" s="11"/>
      <c r="D86" s="7" t="s">
        <v>22</v>
      </c>
      <c r="E86" s="50" t="s">
        <v>60</v>
      </c>
      <c r="F86" s="51">
        <v>200</v>
      </c>
      <c r="G86" s="62">
        <v>0.1</v>
      </c>
      <c r="H86" s="62">
        <v>0.1</v>
      </c>
      <c r="I86" s="75">
        <v>27.9</v>
      </c>
      <c r="J86" s="62">
        <v>112.9</v>
      </c>
      <c r="K86" s="65">
        <v>411</v>
      </c>
      <c r="L86" s="62">
        <v>4.34</v>
      </c>
    </row>
    <row r="87" spans="1:12" ht="15">
      <c r="A87" s="23"/>
      <c r="B87" s="15"/>
      <c r="C87" s="11"/>
      <c r="D87" s="7" t="s">
        <v>23</v>
      </c>
      <c r="E87" s="50" t="s">
        <v>61</v>
      </c>
      <c r="F87" s="51">
        <v>20</v>
      </c>
      <c r="G87" s="62">
        <v>1.3</v>
      </c>
      <c r="H87" s="62">
        <v>0.2</v>
      </c>
      <c r="I87" s="75">
        <v>8.5</v>
      </c>
      <c r="J87" s="62">
        <v>40.799999999999997</v>
      </c>
      <c r="K87" s="65"/>
      <c r="L87" s="62">
        <v>1.92</v>
      </c>
    </row>
    <row r="88" spans="1:12" ht="15">
      <c r="A88" s="23"/>
      <c r="B88" s="15"/>
      <c r="C88" s="11"/>
      <c r="D88" s="7" t="s">
        <v>24</v>
      </c>
      <c r="E88" s="48"/>
      <c r="F88" s="49"/>
      <c r="G88" s="64"/>
      <c r="H88" s="64"/>
      <c r="I88" s="77"/>
      <c r="J88" s="64"/>
      <c r="K88" s="68"/>
      <c r="L88" s="64"/>
    </row>
    <row r="89" spans="1:12" ht="15">
      <c r="A89" s="23"/>
      <c r="B89" s="15"/>
      <c r="C89" s="11"/>
      <c r="D89" s="6"/>
      <c r="E89" s="50" t="s">
        <v>43</v>
      </c>
      <c r="F89" s="51">
        <v>50</v>
      </c>
      <c r="G89" s="62">
        <v>3.8</v>
      </c>
      <c r="H89" s="62">
        <v>4.9000000000000004</v>
      </c>
      <c r="I89" s="75">
        <v>37.200000000000003</v>
      </c>
      <c r="J89" s="62">
        <v>208.5</v>
      </c>
      <c r="K89" s="41"/>
      <c r="L89" s="62">
        <v>12.9</v>
      </c>
    </row>
    <row r="90" spans="1:12" ht="15">
      <c r="A90" s="23"/>
      <c r="B90" s="15"/>
      <c r="C90" s="11"/>
      <c r="D90" s="6"/>
      <c r="E90" s="48" t="s">
        <v>62</v>
      </c>
      <c r="F90" s="49">
        <v>60</v>
      </c>
      <c r="G90" s="64">
        <v>0.8</v>
      </c>
      <c r="H90" s="64">
        <v>6.1</v>
      </c>
      <c r="I90" s="77">
        <v>4</v>
      </c>
      <c r="J90" s="64">
        <v>73.8</v>
      </c>
      <c r="K90" s="68">
        <v>51</v>
      </c>
      <c r="L90" s="64">
        <v>12</v>
      </c>
    </row>
    <row r="91" spans="1:12" ht="15">
      <c r="A91" s="24"/>
      <c r="B91" s="17"/>
      <c r="C91" s="8"/>
      <c r="D91" s="18" t="s">
        <v>33</v>
      </c>
      <c r="E91" s="9"/>
      <c r="F91" s="19">
        <f>SUM(F84:F90)</f>
        <v>590</v>
      </c>
      <c r="G91" s="19">
        <f t="shared" ref="G91" si="42">SUM(G84:G90)</f>
        <v>25.900000000000002</v>
      </c>
      <c r="H91" s="19">
        <f t="shared" ref="H91" si="43">SUM(H84:H90)</f>
        <v>31.6</v>
      </c>
      <c r="I91" s="19">
        <f t="shared" ref="I91" si="44">SUM(I84:I90)</f>
        <v>124.60000000000001</v>
      </c>
      <c r="J91" s="19">
        <f t="shared" ref="J91:L91" si="45">SUM(J84:J90)</f>
        <v>886.19999999999993</v>
      </c>
      <c r="K91" s="25"/>
      <c r="L91" s="19">
        <f t="shared" si="45"/>
        <v>66.13</v>
      </c>
    </row>
    <row r="92" spans="1:12" ht="1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27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28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29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30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7" t="s">
        <v>31</v>
      </c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7" t="s">
        <v>32</v>
      </c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6">SUM(G92:G100)</f>
        <v>0</v>
      </c>
      <c r="H101" s="19">
        <f t="shared" ref="H101" si="47">SUM(H92:H100)</f>
        <v>0</v>
      </c>
      <c r="I101" s="19">
        <f t="shared" ref="I101" si="48">SUM(I92:I100)</f>
        <v>0</v>
      </c>
      <c r="J101" s="19">
        <f t="shared" ref="J101:L101" si="49">SUM(J92:J100)</f>
        <v>0</v>
      </c>
      <c r="K101" s="25"/>
      <c r="L101" s="19">
        <f t="shared" si="49"/>
        <v>0</v>
      </c>
    </row>
    <row r="102" spans="1:12" ht="15.75" customHeight="1" thickBot="1">
      <c r="A102" s="29">
        <f>A84</f>
        <v>1</v>
      </c>
      <c r="B102" s="30">
        <f>B84</f>
        <v>5</v>
      </c>
      <c r="C102" s="88" t="s">
        <v>4</v>
      </c>
      <c r="D102" s="89"/>
      <c r="E102" s="31"/>
      <c r="F102" s="32">
        <f>F91+F101</f>
        <v>590</v>
      </c>
      <c r="G102" s="32">
        <f t="shared" ref="G102" si="50">G91+G101</f>
        <v>25.900000000000002</v>
      </c>
      <c r="H102" s="32">
        <f t="shared" ref="H102" si="51">H91+H101</f>
        <v>31.6</v>
      </c>
      <c r="I102" s="32">
        <f t="shared" ref="I102" si="52">I91+I101</f>
        <v>124.60000000000001</v>
      </c>
      <c r="J102" s="32">
        <f t="shared" ref="J102:L102" si="53">J91+J101</f>
        <v>886.19999999999993</v>
      </c>
      <c r="K102" s="32"/>
      <c r="L102" s="32">
        <f t="shared" si="53"/>
        <v>66.13</v>
      </c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50" t="s">
        <v>63</v>
      </c>
      <c r="F103" s="51">
        <v>200</v>
      </c>
      <c r="G103" s="62">
        <v>17.8</v>
      </c>
      <c r="H103" s="62">
        <v>23.2</v>
      </c>
      <c r="I103" s="75">
        <v>43.9</v>
      </c>
      <c r="J103" s="62">
        <v>455.5</v>
      </c>
      <c r="K103" s="65">
        <v>291</v>
      </c>
      <c r="L103" s="62">
        <v>32.130000000000003</v>
      </c>
    </row>
    <row r="104" spans="1:12" ht="15">
      <c r="A104" s="23"/>
      <c r="B104" s="15"/>
      <c r="C104" s="11"/>
      <c r="D104" s="6"/>
      <c r="E104" s="50"/>
      <c r="F104" s="51"/>
      <c r="G104" s="62"/>
      <c r="H104" s="62"/>
      <c r="I104" s="75"/>
      <c r="J104" s="62"/>
      <c r="K104" s="65"/>
      <c r="L104" s="62"/>
    </row>
    <row r="105" spans="1:12" ht="15">
      <c r="A105" s="23"/>
      <c r="B105" s="15"/>
      <c r="C105" s="11"/>
      <c r="D105" s="7" t="s">
        <v>22</v>
      </c>
      <c r="E105" s="50" t="s">
        <v>64</v>
      </c>
      <c r="F105" s="51">
        <v>200</v>
      </c>
      <c r="G105" s="62">
        <v>0</v>
      </c>
      <c r="H105" s="62">
        <v>0</v>
      </c>
      <c r="I105" s="75">
        <v>16.2</v>
      </c>
      <c r="J105" s="62">
        <v>64.599999999999994</v>
      </c>
      <c r="K105" s="65">
        <v>349</v>
      </c>
      <c r="L105" s="62">
        <v>3.36</v>
      </c>
    </row>
    <row r="106" spans="1:12" ht="15">
      <c r="A106" s="23"/>
      <c r="B106" s="15"/>
      <c r="C106" s="11"/>
      <c r="D106" s="7" t="s">
        <v>23</v>
      </c>
      <c r="E106" s="50" t="s">
        <v>65</v>
      </c>
      <c r="F106" s="51">
        <v>40</v>
      </c>
      <c r="G106" s="62">
        <v>2.8</v>
      </c>
      <c r="H106" s="62">
        <v>0.3</v>
      </c>
      <c r="I106" s="75">
        <v>18.5</v>
      </c>
      <c r="J106" s="62">
        <v>88.2</v>
      </c>
      <c r="K106" s="65"/>
      <c r="L106" s="62">
        <v>2.8</v>
      </c>
    </row>
    <row r="107" spans="1:12" ht="15">
      <c r="A107" s="23"/>
      <c r="B107" s="15"/>
      <c r="C107" s="11"/>
      <c r="D107" s="7" t="s">
        <v>24</v>
      </c>
      <c r="E107" s="48"/>
      <c r="F107" s="49"/>
      <c r="G107" s="64"/>
      <c r="H107" s="64"/>
      <c r="I107" s="77"/>
      <c r="J107" s="64"/>
      <c r="K107" s="68"/>
      <c r="L107" s="64"/>
    </row>
    <row r="108" spans="1:12" ht="15">
      <c r="A108" s="23"/>
      <c r="B108" s="15"/>
      <c r="C108" s="11"/>
      <c r="D108" s="6"/>
      <c r="E108" s="58" t="s">
        <v>67</v>
      </c>
      <c r="F108" s="59">
        <v>200</v>
      </c>
      <c r="G108" s="63">
        <v>5.6</v>
      </c>
      <c r="H108" s="63">
        <v>5</v>
      </c>
      <c r="I108" s="76">
        <v>9</v>
      </c>
      <c r="J108" s="63">
        <v>113</v>
      </c>
      <c r="K108" s="41"/>
      <c r="L108" s="63">
        <v>16</v>
      </c>
    </row>
    <row r="109" spans="1:12" ht="15">
      <c r="A109" s="23"/>
      <c r="B109" s="15"/>
      <c r="C109" s="11"/>
      <c r="D109" s="6"/>
      <c r="E109" s="48" t="s">
        <v>66</v>
      </c>
      <c r="F109" s="49">
        <v>80</v>
      </c>
      <c r="G109" s="64">
        <v>1.2</v>
      </c>
      <c r="H109" s="64">
        <v>4.0999999999999996</v>
      </c>
      <c r="I109" s="77">
        <v>7.5</v>
      </c>
      <c r="J109" s="64">
        <v>72</v>
      </c>
      <c r="K109" s="68">
        <v>45</v>
      </c>
      <c r="L109" s="64">
        <v>12.79</v>
      </c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720</v>
      </c>
      <c r="G110" s="19">
        <f t="shared" ref="G110:J110" si="54">SUM(G103:G109)</f>
        <v>27.400000000000002</v>
      </c>
      <c r="H110" s="19">
        <f t="shared" si="54"/>
        <v>32.6</v>
      </c>
      <c r="I110" s="19">
        <f t="shared" si="54"/>
        <v>95.1</v>
      </c>
      <c r="J110" s="19">
        <f t="shared" si="54"/>
        <v>793.30000000000007</v>
      </c>
      <c r="K110" s="25"/>
      <c r="L110" s="19">
        <f t="shared" ref="L110" si="55">SUM(L103:L109)</f>
        <v>67.08</v>
      </c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27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28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29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30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7" t="s">
        <v>31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7" t="s">
        <v>32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6">SUM(G111:G119)</f>
        <v>0</v>
      </c>
      <c r="H120" s="19">
        <f t="shared" si="56"/>
        <v>0</v>
      </c>
      <c r="I120" s="19">
        <f t="shared" si="56"/>
        <v>0</v>
      </c>
      <c r="J120" s="19">
        <f t="shared" si="56"/>
        <v>0</v>
      </c>
      <c r="K120" s="25"/>
      <c r="L120" s="19">
        <f t="shared" ref="L120" si="57">SUM(L111:L119)</f>
        <v>0</v>
      </c>
    </row>
    <row r="121" spans="1:12" ht="15.75" thickBot="1">
      <c r="A121" s="29">
        <f>A103</f>
        <v>2</v>
      </c>
      <c r="B121" s="30">
        <f>B103</f>
        <v>1</v>
      </c>
      <c r="C121" s="88" t="s">
        <v>4</v>
      </c>
      <c r="D121" s="89"/>
      <c r="E121" s="31"/>
      <c r="F121" s="32">
        <f>F110+F120</f>
        <v>720</v>
      </c>
      <c r="G121" s="32">
        <f t="shared" ref="G121" si="58">G110+G120</f>
        <v>27.400000000000002</v>
      </c>
      <c r="H121" s="32">
        <f t="shared" ref="H121" si="59">H110+H120</f>
        <v>32.6</v>
      </c>
      <c r="I121" s="32">
        <f t="shared" ref="I121" si="60">I110+I120</f>
        <v>95.1</v>
      </c>
      <c r="J121" s="32">
        <f t="shared" ref="J121:L121" si="61">J110+J120</f>
        <v>793.30000000000007</v>
      </c>
      <c r="K121" s="32"/>
      <c r="L121" s="32">
        <f t="shared" si="61"/>
        <v>67.08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50" t="s">
        <v>68</v>
      </c>
      <c r="F122" s="51">
        <v>200</v>
      </c>
      <c r="G122" s="62">
        <v>6.5</v>
      </c>
      <c r="H122" s="62">
        <v>8</v>
      </c>
      <c r="I122" s="75">
        <v>28.9</v>
      </c>
      <c r="J122" s="62">
        <v>214.2</v>
      </c>
      <c r="K122" s="65">
        <v>190</v>
      </c>
      <c r="L122" s="62">
        <v>19.5</v>
      </c>
    </row>
    <row r="123" spans="1:12" ht="15">
      <c r="A123" s="14"/>
      <c r="B123" s="15"/>
      <c r="C123" s="11"/>
      <c r="D123" s="6"/>
      <c r="E123" s="50"/>
      <c r="F123" s="51"/>
      <c r="G123" s="62"/>
      <c r="H123" s="62"/>
      <c r="I123" s="75"/>
      <c r="J123" s="62"/>
      <c r="K123" s="65"/>
      <c r="L123" s="62"/>
    </row>
    <row r="124" spans="1:12" ht="15">
      <c r="A124" s="14"/>
      <c r="B124" s="15"/>
      <c r="C124" s="11"/>
      <c r="D124" s="7" t="s">
        <v>22</v>
      </c>
      <c r="E124" s="50" t="s">
        <v>69</v>
      </c>
      <c r="F124" s="51">
        <v>200</v>
      </c>
      <c r="G124" s="62">
        <v>0.3</v>
      </c>
      <c r="H124" s="62">
        <v>0.1</v>
      </c>
      <c r="I124" s="75">
        <v>14.9</v>
      </c>
      <c r="J124" s="62">
        <v>60.6</v>
      </c>
      <c r="K124" s="65">
        <v>430</v>
      </c>
      <c r="L124" s="62">
        <v>7.13</v>
      </c>
    </row>
    <row r="125" spans="1:12" ht="15">
      <c r="A125" s="14"/>
      <c r="B125" s="15"/>
      <c r="C125" s="11"/>
      <c r="D125" s="7" t="s">
        <v>23</v>
      </c>
      <c r="E125" s="50" t="s">
        <v>51</v>
      </c>
      <c r="F125" s="51">
        <v>20</v>
      </c>
      <c r="G125" s="62">
        <v>1.3</v>
      </c>
      <c r="H125" s="62">
        <v>0.2</v>
      </c>
      <c r="I125" s="75">
        <v>8.5</v>
      </c>
      <c r="J125" s="62">
        <v>40.799999999999997</v>
      </c>
      <c r="K125" s="41"/>
      <c r="L125" s="62">
        <v>1.32</v>
      </c>
    </row>
    <row r="126" spans="1:12" ht="15.75" thickBot="1">
      <c r="A126" s="14"/>
      <c r="B126" s="15"/>
      <c r="C126" s="11"/>
      <c r="D126" s="7" t="s">
        <v>24</v>
      </c>
      <c r="E126" s="70" t="s">
        <v>70</v>
      </c>
      <c r="F126" s="71">
        <v>150</v>
      </c>
      <c r="G126" s="73">
        <v>0.6</v>
      </c>
      <c r="H126" s="73">
        <v>0.6</v>
      </c>
      <c r="I126" s="78">
        <v>14.7</v>
      </c>
      <c r="J126" s="73">
        <v>70.5</v>
      </c>
      <c r="K126" s="41"/>
      <c r="L126" s="73">
        <v>20.7</v>
      </c>
    </row>
    <row r="127" spans="1:12" ht="15">
      <c r="A127" s="14"/>
      <c r="B127" s="15"/>
      <c r="C127" s="11"/>
      <c r="D127" s="6"/>
      <c r="E127" s="50" t="s">
        <v>43</v>
      </c>
      <c r="F127" s="51">
        <v>80</v>
      </c>
      <c r="G127" s="62">
        <v>1.7</v>
      </c>
      <c r="H127" s="62">
        <v>2</v>
      </c>
      <c r="I127" s="75">
        <v>46.4</v>
      </c>
      <c r="J127" s="62">
        <v>212.4</v>
      </c>
      <c r="K127" s="41"/>
      <c r="L127" s="62">
        <v>19.3</v>
      </c>
    </row>
    <row r="128" spans="1:12" ht="15">
      <c r="A128" s="14"/>
      <c r="B128" s="15"/>
      <c r="C128" s="11"/>
      <c r="D128" s="6"/>
      <c r="E128" s="50"/>
      <c r="F128" s="51"/>
      <c r="G128" s="62"/>
      <c r="H128" s="62"/>
      <c r="I128" s="75"/>
      <c r="J128" s="62"/>
      <c r="K128" s="41"/>
      <c r="L128" s="62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650</v>
      </c>
      <c r="G129" s="19">
        <f t="shared" ref="G129:J129" si="62">SUM(G122:G128)</f>
        <v>10.399999999999999</v>
      </c>
      <c r="H129" s="19">
        <f t="shared" si="62"/>
        <v>10.899999999999999</v>
      </c>
      <c r="I129" s="19">
        <f t="shared" si="62"/>
        <v>113.4</v>
      </c>
      <c r="J129" s="19">
        <f t="shared" si="62"/>
        <v>598.5</v>
      </c>
      <c r="K129" s="25"/>
      <c r="L129" s="19">
        <f t="shared" ref="L129" si="63">SUM(L122:L128)</f>
        <v>67.95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27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28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29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30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7" t="s">
        <v>31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7" t="s">
        <v>32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4">SUM(G130:G138)</f>
        <v>0</v>
      </c>
      <c r="H139" s="19">
        <f t="shared" si="64"/>
        <v>0</v>
      </c>
      <c r="I139" s="19">
        <f t="shared" si="64"/>
        <v>0</v>
      </c>
      <c r="J139" s="19">
        <f t="shared" si="64"/>
        <v>0</v>
      </c>
      <c r="K139" s="25"/>
      <c r="L139" s="19">
        <f t="shared" ref="L139" si="65">SUM(L130:L138)</f>
        <v>0</v>
      </c>
    </row>
    <row r="140" spans="1:12" ht="15">
      <c r="A140" s="33">
        <f>A122</f>
        <v>2</v>
      </c>
      <c r="B140" s="33">
        <f>B122</f>
        <v>2</v>
      </c>
      <c r="C140" s="88" t="s">
        <v>4</v>
      </c>
      <c r="D140" s="89"/>
      <c r="E140" s="31"/>
      <c r="F140" s="32">
        <f>F129+F139</f>
        <v>650</v>
      </c>
      <c r="G140" s="32">
        <f t="shared" ref="G140" si="66">G129+G139</f>
        <v>10.399999999999999</v>
      </c>
      <c r="H140" s="32">
        <f t="shared" ref="H140" si="67">H129+H139</f>
        <v>10.899999999999999</v>
      </c>
      <c r="I140" s="32">
        <f t="shared" ref="I140" si="68">I129+I139</f>
        <v>113.4</v>
      </c>
      <c r="J140" s="32">
        <f t="shared" ref="J140:L140" si="69">J129+J139</f>
        <v>598.5</v>
      </c>
      <c r="K140" s="32"/>
      <c r="L140" s="32">
        <f t="shared" si="69"/>
        <v>67.95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79" t="s">
        <v>71</v>
      </c>
      <c r="F141" s="80">
        <v>240</v>
      </c>
      <c r="G141" s="81">
        <v>17.5</v>
      </c>
      <c r="H141" s="81">
        <v>21.8</v>
      </c>
      <c r="I141" s="82">
        <v>14.8</v>
      </c>
      <c r="J141" s="81">
        <v>327.60000000000002</v>
      </c>
      <c r="K141" s="67">
        <v>282</v>
      </c>
      <c r="L141" s="81">
        <v>39.92</v>
      </c>
    </row>
    <row r="142" spans="1:12" ht="15">
      <c r="A142" s="23"/>
      <c r="B142" s="15"/>
      <c r="C142" s="11"/>
      <c r="D142" s="6"/>
      <c r="E142" s="48"/>
      <c r="F142" s="49"/>
      <c r="G142" s="64"/>
      <c r="H142" s="64"/>
      <c r="I142" s="77"/>
      <c r="J142" s="64"/>
      <c r="K142" s="68"/>
      <c r="L142" s="64"/>
    </row>
    <row r="143" spans="1:12" ht="15">
      <c r="A143" s="23"/>
      <c r="B143" s="15"/>
      <c r="C143" s="11"/>
      <c r="D143" s="7" t="s">
        <v>22</v>
      </c>
      <c r="E143" s="50" t="s">
        <v>72</v>
      </c>
      <c r="F143" s="51">
        <v>200</v>
      </c>
      <c r="G143" s="62">
        <v>1</v>
      </c>
      <c r="H143" s="62">
        <v>0.2</v>
      </c>
      <c r="I143" s="75">
        <v>19.600000000000001</v>
      </c>
      <c r="J143" s="62">
        <v>83.4</v>
      </c>
      <c r="K143" s="65">
        <v>389</v>
      </c>
      <c r="L143" s="62">
        <v>11.8</v>
      </c>
    </row>
    <row r="144" spans="1:12" ht="15.75" customHeight="1">
      <c r="A144" s="23"/>
      <c r="B144" s="15"/>
      <c r="C144" s="11"/>
      <c r="D144" s="7" t="s">
        <v>23</v>
      </c>
      <c r="E144" s="50" t="s">
        <v>47</v>
      </c>
      <c r="F144" s="59">
        <v>40</v>
      </c>
      <c r="G144" s="62">
        <v>1.3</v>
      </c>
      <c r="H144" s="62">
        <v>0.2</v>
      </c>
      <c r="I144" s="75">
        <v>8.5</v>
      </c>
      <c r="J144" s="62">
        <v>40.799999999999997</v>
      </c>
      <c r="K144" s="41"/>
      <c r="L144" s="63">
        <v>2.9</v>
      </c>
    </row>
    <row r="145" spans="1:12" ht="15">
      <c r="A145" s="23"/>
      <c r="B145" s="15"/>
      <c r="C145" s="11"/>
      <c r="D145" s="7" t="s">
        <v>24</v>
      </c>
      <c r="E145" s="58"/>
      <c r="F145" s="59"/>
      <c r="G145" s="63"/>
      <c r="H145" s="63"/>
      <c r="I145" s="76"/>
      <c r="J145" s="63"/>
      <c r="K145" s="41"/>
      <c r="L145" s="63"/>
    </row>
    <row r="146" spans="1:12" ht="15">
      <c r="A146" s="23"/>
      <c r="B146" s="15"/>
      <c r="C146" s="11"/>
      <c r="D146" s="6"/>
      <c r="E146" s="58" t="s">
        <v>43</v>
      </c>
      <c r="F146" s="59">
        <v>80</v>
      </c>
      <c r="G146" s="63">
        <v>4.0999999999999996</v>
      </c>
      <c r="H146" s="63">
        <v>3.3</v>
      </c>
      <c r="I146" s="76">
        <v>52.5</v>
      </c>
      <c r="J146" s="63">
        <v>56.2</v>
      </c>
      <c r="K146" s="41"/>
      <c r="L146" s="63">
        <v>12.9</v>
      </c>
    </row>
    <row r="147" spans="1:12" ht="1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560</v>
      </c>
      <c r="G148" s="19">
        <f t="shared" ref="G148:J148" si="70">SUM(G141:G147)</f>
        <v>23.9</v>
      </c>
      <c r="H148" s="19">
        <f t="shared" si="70"/>
        <v>25.5</v>
      </c>
      <c r="I148" s="19">
        <f t="shared" si="70"/>
        <v>95.4</v>
      </c>
      <c r="J148" s="19">
        <f t="shared" si="70"/>
        <v>508</v>
      </c>
      <c r="K148" s="25"/>
      <c r="L148" s="19">
        <f t="shared" ref="L148" si="71">SUM(L141:L147)</f>
        <v>67.52</v>
      </c>
    </row>
    <row r="149" spans="1:12" ht="1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27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28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29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30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7" t="s">
        <v>31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7" t="s">
        <v>32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72">SUM(G149:G157)</f>
        <v>0</v>
      </c>
      <c r="H158" s="19">
        <f t="shared" si="72"/>
        <v>0</v>
      </c>
      <c r="I158" s="19">
        <f t="shared" si="72"/>
        <v>0</v>
      </c>
      <c r="J158" s="19">
        <f t="shared" si="72"/>
        <v>0</v>
      </c>
      <c r="K158" s="25"/>
      <c r="L158" s="19">
        <f t="shared" ref="L158" si="73">SUM(L149:L157)</f>
        <v>0</v>
      </c>
    </row>
    <row r="159" spans="1:12" ht="15.75" thickBot="1">
      <c r="A159" s="29">
        <f>A141</f>
        <v>2</v>
      </c>
      <c r="B159" s="30">
        <f>B141</f>
        <v>3</v>
      </c>
      <c r="C159" s="88" t="s">
        <v>4</v>
      </c>
      <c r="D159" s="89"/>
      <c r="E159" s="31"/>
      <c r="F159" s="32">
        <f>F148+F158</f>
        <v>560</v>
      </c>
      <c r="G159" s="32">
        <f t="shared" ref="G159" si="74">G148+G158</f>
        <v>23.9</v>
      </c>
      <c r="H159" s="32">
        <f t="shared" ref="H159" si="75">H148+H158</f>
        <v>25.5</v>
      </c>
      <c r="I159" s="32">
        <f t="shared" ref="I159" si="76">I148+I158</f>
        <v>95.4</v>
      </c>
      <c r="J159" s="32">
        <f t="shared" ref="J159:L159" si="77">J148+J158</f>
        <v>508</v>
      </c>
      <c r="K159" s="32"/>
      <c r="L159" s="32">
        <f t="shared" si="77"/>
        <v>67.52</v>
      </c>
    </row>
    <row r="160" spans="1:12" ht="15">
      <c r="A160" s="20">
        <v>2</v>
      </c>
      <c r="B160" s="21">
        <v>4</v>
      </c>
      <c r="C160" s="22" t="s">
        <v>20</v>
      </c>
      <c r="D160" s="5" t="s">
        <v>21</v>
      </c>
      <c r="E160" s="50" t="s">
        <v>73</v>
      </c>
      <c r="F160" s="51">
        <v>250</v>
      </c>
      <c r="G160" s="55">
        <v>8.6999999999999993</v>
      </c>
      <c r="H160" s="55">
        <v>101</v>
      </c>
      <c r="I160" s="57">
        <v>43.3</v>
      </c>
      <c r="J160" s="55">
        <v>302.7</v>
      </c>
      <c r="K160" s="65">
        <v>232</v>
      </c>
      <c r="L160" s="62">
        <v>24.95</v>
      </c>
    </row>
    <row r="161" spans="1:12" ht="15">
      <c r="A161" s="23"/>
      <c r="B161" s="15"/>
      <c r="C161" s="11"/>
      <c r="D161" s="6"/>
      <c r="E161" s="50"/>
      <c r="F161" s="51"/>
      <c r="G161" s="55"/>
      <c r="H161" s="55"/>
      <c r="I161" s="57"/>
      <c r="J161" s="55"/>
      <c r="K161" s="65"/>
      <c r="L161" s="62"/>
    </row>
    <row r="162" spans="1:12" ht="15">
      <c r="A162" s="23"/>
      <c r="B162" s="15"/>
      <c r="C162" s="11"/>
      <c r="D162" s="7" t="s">
        <v>22</v>
      </c>
      <c r="E162" s="50" t="s">
        <v>60</v>
      </c>
      <c r="F162" s="51">
        <v>200</v>
      </c>
      <c r="G162" s="55">
        <v>0.2</v>
      </c>
      <c r="H162" s="55">
        <v>0.1</v>
      </c>
      <c r="I162" s="57">
        <v>16.7</v>
      </c>
      <c r="J162" s="55">
        <v>11</v>
      </c>
      <c r="K162" s="65"/>
      <c r="L162" s="62">
        <v>4.34</v>
      </c>
    </row>
    <row r="163" spans="1:12" ht="15">
      <c r="A163" s="23"/>
      <c r="B163" s="15"/>
      <c r="C163" s="11"/>
      <c r="D163" s="7" t="s">
        <v>23</v>
      </c>
      <c r="E163" s="50" t="s">
        <v>82</v>
      </c>
      <c r="F163" s="51">
        <v>40</v>
      </c>
      <c r="G163" s="55">
        <v>1.3</v>
      </c>
      <c r="H163" s="55">
        <v>0.2</v>
      </c>
      <c r="I163" s="57">
        <v>8.5</v>
      </c>
      <c r="J163" s="55">
        <v>40.799999999999997</v>
      </c>
      <c r="K163" s="65"/>
      <c r="L163" s="62">
        <v>2.8</v>
      </c>
    </row>
    <row r="164" spans="1:12" ht="15">
      <c r="A164" s="23"/>
      <c r="B164" s="15"/>
      <c r="C164" s="11"/>
      <c r="D164" s="7" t="s">
        <v>24</v>
      </c>
      <c r="E164" s="48"/>
      <c r="F164" s="49"/>
      <c r="G164" s="54"/>
      <c r="H164" s="54"/>
      <c r="I164" s="56"/>
      <c r="J164" s="54"/>
      <c r="K164" s="68"/>
      <c r="L164" s="64"/>
    </row>
    <row r="165" spans="1:12" ht="15">
      <c r="A165" s="23"/>
      <c r="B165" s="15"/>
      <c r="C165" s="11"/>
      <c r="D165" s="6"/>
      <c r="E165" s="58" t="s">
        <v>43</v>
      </c>
      <c r="F165" s="59">
        <v>60</v>
      </c>
      <c r="G165" s="60">
        <v>3.5</v>
      </c>
      <c r="H165" s="60">
        <v>2.8</v>
      </c>
      <c r="I165" s="61">
        <v>45</v>
      </c>
      <c r="J165" s="60">
        <v>212.4</v>
      </c>
      <c r="K165" s="41"/>
      <c r="L165" s="63">
        <v>17.2</v>
      </c>
    </row>
    <row r="166" spans="1:12" ht="15">
      <c r="A166" s="23"/>
      <c r="B166" s="15"/>
      <c r="C166" s="11"/>
      <c r="D166" s="6"/>
      <c r="E166" s="48" t="s">
        <v>74</v>
      </c>
      <c r="F166" s="49">
        <v>80</v>
      </c>
      <c r="G166" s="54">
        <v>0.1</v>
      </c>
      <c r="H166" s="54">
        <v>8.3000000000000007</v>
      </c>
      <c r="I166" s="56">
        <v>0.1</v>
      </c>
      <c r="J166" s="54">
        <v>75</v>
      </c>
      <c r="K166" s="68">
        <v>13</v>
      </c>
      <c r="L166" s="64">
        <v>16.8</v>
      </c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630</v>
      </c>
      <c r="G167" s="19">
        <f t="shared" ref="G167:J167" si="78">SUM(G160:G166)</f>
        <v>13.799999999999999</v>
      </c>
      <c r="H167" s="19">
        <f t="shared" si="78"/>
        <v>112.39999999999999</v>
      </c>
      <c r="I167" s="19">
        <f t="shared" si="78"/>
        <v>113.6</v>
      </c>
      <c r="J167" s="19">
        <f t="shared" si="78"/>
        <v>641.9</v>
      </c>
      <c r="K167" s="25"/>
      <c r="L167" s="19">
        <f t="shared" ref="L167" si="79">SUM(L160:L166)</f>
        <v>66.089999999999989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27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28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29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30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7" t="s">
        <v>31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7" t="s">
        <v>32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.75" thickBot="1">
      <c r="A178" s="29">
        <f>A160</f>
        <v>2</v>
      </c>
      <c r="B178" s="30">
        <f>B160</f>
        <v>4</v>
      </c>
      <c r="C178" s="88" t="s">
        <v>4</v>
      </c>
      <c r="D178" s="89"/>
      <c r="E178" s="31"/>
      <c r="F178" s="32">
        <f>F167+F177</f>
        <v>630</v>
      </c>
      <c r="G178" s="32">
        <f t="shared" ref="G178" si="82">G167+G177</f>
        <v>13.799999999999999</v>
      </c>
      <c r="H178" s="32">
        <f t="shared" ref="H178" si="83">H167+H177</f>
        <v>112.39999999999999</v>
      </c>
      <c r="I178" s="32">
        <f t="shared" ref="I178" si="84">I167+I177</f>
        <v>113.6</v>
      </c>
      <c r="J178" s="32">
        <f t="shared" ref="J178:L178" si="85">J167+J177</f>
        <v>641.9</v>
      </c>
      <c r="K178" s="32"/>
      <c r="L178" s="32">
        <f t="shared" si="85"/>
        <v>66.089999999999989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79" t="s">
        <v>75</v>
      </c>
      <c r="F179" s="80">
        <v>150</v>
      </c>
      <c r="G179" s="83">
        <v>14</v>
      </c>
      <c r="H179" s="83">
        <v>27</v>
      </c>
      <c r="I179" s="84">
        <v>2.6</v>
      </c>
      <c r="J179" s="83">
        <v>309.8</v>
      </c>
      <c r="K179" s="67"/>
      <c r="L179" s="81">
        <v>23.85</v>
      </c>
    </row>
    <row r="180" spans="1:12" ht="15">
      <c r="A180" s="23"/>
      <c r="B180" s="15"/>
      <c r="C180" s="11"/>
      <c r="D180" s="6"/>
      <c r="E180" s="48"/>
      <c r="F180" s="49"/>
      <c r="G180" s="54"/>
      <c r="H180" s="54"/>
      <c r="I180" s="56"/>
      <c r="J180" s="54"/>
      <c r="K180" s="68"/>
      <c r="L180" s="64"/>
    </row>
    <row r="181" spans="1:12" ht="15">
      <c r="A181" s="23"/>
      <c r="B181" s="15"/>
      <c r="C181" s="11"/>
      <c r="D181" s="7" t="s">
        <v>22</v>
      </c>
      <c r="E181" s="50" t="s">
        <v>76</v>
      </c>
      <c r="F181" s="51">
        <v>180</v>
      </c>
      <c r="G181" s="55">
        <v>0.2</v>
      </c>
      <c r="H181" s="55">
        <v>0.1</v>
      </c>
      <c r="I181" s="57">
        <v>15</v>
      </c>
      <c r="J181" s="55">
        <v>60</v>
      </c>
      <c r="K181" s="68">
        <v>210</v>
      </c>
      <c r="L181" s="62">
        <v>3.5</v>
      </c>
    </row>
    <row r="182" spans="1:12" ht="15">
      <c r="A182" s="23"/>
      <c r="B182" s="15"/>
      <c r="C182" s="11"/>
      <c r="D182" s="7" t="s">
        <v>23</v>
      </c>
      <c r="E182" s="50" t="s">
        <v>77</v>
      </c>
      <c r="F182" s="51">
        <v>40</v>
      </c>
      <c r="G182" s="55">
        <v>3.2</v>
      </c>
      <c r="H182" s="55">
        <v>0.4</v>
      </c>
      <c r="I182" s="57">
        <v>19.600000000000001</v>
      </c>
      <c r="J182" s="55">
        <v>95.2</v>
      </c>
      <c r="K182" s="65">
        <v>430</v>
      </c>
      <c r="L182" s="62">
        <v>4.7</v>
      </c>
    </row>
    <row r="183" spans="1:12" ht="15.75" thickBot="1">
      <c r="A183" s="23"/>
      <c r="B183" s="15"/>
      <c r="C183" s="11"/>
      <c r="D183" s="7" t="s">
        <v>24</v>
      </c>
      <c r="E183" s="70" t="s">
        <v>53</v>
      </c>
      <c r="F183" s="71">
        <v>130</v>
      </c>
      <c r="G183" s="69">
        <v>0.5</v>
      </c>
      <c r="H183" s="69">
        <v>0.5</v>
      </c>
      <c r="I183" s="72">
        <v>12.7</v>
      </c>
      <c r="J183" s="73">
        <v>57.6</v>
      </c>
      <c r="K183" s="41"/>
      <c r="L183" s="73">
        <v>19</v>
      </c>
    </row>
    <row r="184" spans="1:12" ht="15">
      <c r="A184" s="23"/>
      <c r="B184" s="15"/>
      <c r="C184" s="11"/>
      <c r="D184" s="6"/>
      <c r="E184" s="58" t="s">
        <v>78</v>
      </c>
      <c r="F184" s="59">
        <v>10</v>
      </c>
      <c r="G184" s="60">
        <v>0.1</v>
      </c>
      <c r="H184" s="60">
        <v>8.3000000000000007</v>
      </c>
      <c r="I184" s="61">
        <v>0.1</v>
      </c>
      <c r="J184" s="60">
        <v>75</v>
      </c>
      <c r="K184" s="41"/>
      <c r="L184" s="63">
        <v>8.6</v>
      </c>
    </row>
    <row r="185" spans="1:12" ht="15">
      <c r="A185" s="23"/>
      <c r="B185" s="15"/>
      <c r="C185" s="11"/>
      <c r="D185" s="6"/>
      <c r="E185" s="58"/>
      <c r="F185" s="59"/>
      <c r="G185" s="60"/>
      <c r="H185" s="60"/>
      <c r="I185" s="61"/>
      <c r="J185" s="60"/>
      <c r="K185" s="41"/>
      <c r="L185" s="6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510</v>
      </c>
      <c r="G186" s="19">
        <f t="shared" ref="G186:J186" si="86">SUM(G179:G185)</f>
        <v>18</v>
      </c>
      <c r="H186" s="19">
        <f t="shared" si="86"/>
        <v>36.299999999999997</v>
      </c>
      <c r="I186" s="19">
        <f t="shared" si="86"/>
        <v>50.000000000000007</v>
      </c>
      <c r="J186" s="19">
        <f t="shared" si="86"/>
        <v>597.6</v>
      </c>
      <c r="K186" s="25"/>
      <c r="L186" s="19">
        <f t="shared" ref="L186" si="87">SUM(L179:L185)</f>
        <v>59.650000000000006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27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28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29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30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7" t="s">
        <v>32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">
      <c r="A197" s="29">
        <f>A179</f>
        <v>2</v>
      </c>
      <c r="B197" s="30">
        <f>B179</f>
        <v>5</v>
      </c>
      <c r="C197" s="88" t="s">
        <v>4</v>
      </c>
      <c r="D197" s="89"/>
      <c r="E197" s="31"/>
      <c r="F197" s="32">
        <f>F186+F196</f>
        <v>510</v>
      </c>
      <c r="G197" s="32">
        <f t="shared" ref="G197" si="90">G186+G196</f>
        <v>18</v>
      </c>
      <c r="H197" s="32">
        <f t="shared" ref="H197" si="91">H186+H196</f>
        <v>36.299999999999997</v>
      </c>
      <c r="I197" s="32">
        <f t="shared" ref="I197" si="92">I186+I196</f>
        <v>50.000000000000007</v>
      </c>
      <c r="J197" s="32">
        <f t="shared" ref="J197:L197" si="93">J186+J196</f>
        <v>597.6</v>
      </c>
      <c r="K197" s="32"/>
      <c r="L197" s="32">
        <f t="shared" si="93"/>
        <v>59.650000000000006</v>
      </c>
    </row>
    <row r="198" spans="1:12">
      <c r="A198" s="27"/>
      <c r="B198" s="28"/>
      <c r="C198" s="90" t="s">
        <v>5</v>
      </c>
      <c r="D198" s="90"/>
      <c r="E198" s="90"/>
      <c r="F198" s="34">
        <f>(F25+F44+F63+F83+F102+F121+F140+F159+F178+F197)/(IF(F25=0,0,1)+IF(F44=0,0,1)+IF(F63=0,0,1)+IF(F83=0,0,1)+IF(F102=0,0,1)+IF(F121=0,0,1)+IF(F140=0,0,1)+IF(F159=0,0,1)+IF(F178=0,0,1)+IF(F197=0,0,1))</f>
        <v>616.5</v>
      </c>
      <c r="G198" s="34">
        <f t="shared" ref="G198:J198" si="94">(G25+G44+G63+G83+G102+G121+G140+G159+G178+G197)/(IF(G25=0,0,1)+IF(G44=0,0,1)+IF(G63=0,0,1)+IF(G83=0,0,1)+IF(G102=0,0,1)+IF(G121=0,0,1)+IF(G140=0,0,1)+IF(G159=0,0,1)+IF(G178=0,0,1)+IF(G197=0,0,1))</f>
        <v>20.550000000000004</v>
      </c>
      <c r="H198" s="34">
        <f t="shared" si="94"/>
        <v>41.47</v>
      </c>
      <c r="I198" s="34">
        <f t="shared" si="94"/>
        <v>98.24</v>
      </c>
      <c r="J198" s="34">
        <f t="shared" si="94"/>
        <v>667.90499999999997</v>
      </c>
      <c r="K198" s="34"/>
      <c r="L198" s="34">
        <f t="shared" ref="L198" si="95">(L25+L44+L63+L83+L102+L121+L140+L159+L178+L197)/(IF(L25=0,0,1)+IF(L44=0,0,1)+IF(L63=0,0,1)+IF(L83=0,0,1)+IF(L102=0,0,1)+IF(L121=0,0,1)+IF(L140=0,0,1)+IF(L159=0,0,1)+IF(L178=0,0,1)+IF(L197=0,0,1))</f>
        <v>66.576999999999998</v>
      </c>
    </row>
  </sheetData>
  <mergeCells count="14">
    <mergeCell ref="C83:D83"/>
    <mergeCell ref="C102:D102"/>
    <mergeCell ref="C25:D25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2024-12-16T07:31:25Z</dcterms:modified>
</cp:coreProperties>
</file>